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7812" windowHeight="8676" activeTab="0"/>
  </bookViews>
  <sheets>
    <sheet name="нач.обр." sheetId="1" r:id="rId1"/>
    <sheet name="осн.обр." sheetId="2" r:id="rId2"/>
    <sheet name="ср.обр." sheetId="3" r:id="rId3"/>
    <sheet name="успев" sheetId="4" r:id="rId4"/>
    <sheet name="пропуски" sheetId="5" r:id="rId5"/>
    <sheet name="замещение" sheetId="6" r:id="rId6"/>
  </sheets>
  <definedNames>
    <definedName name="_xlnm.Print_Area" localSheetId="3">'успев'!$A$1:$V$6</definedName>
  </definedNames>
  <calcPr fullCalcOnLoad="1"/>
</workbook>
</file>

<file path=xl/sharedStrings.xml><?xml version="1.0" encoding="utf-8"?>
<sst xmlns="http://schemas.openxmlformats.org/spreadsheetml/2006/main" count="107" uniqueCount="60">
  <si>
    <t>1-4</t>
  </si>
  <si>
    <t>5-9</t>
  </si>
  <si>
    <t>10-11</t>
  </si>
  <si>
    <t>1 - 4</t>
  </si>
  <si>
    <t>5 - 9</t>
  </si>
  <si>
    <t>10 - 11</t>
  </si>
  <si>
    <t>всего</t>
  </si>
  <si>
    <t>на 1 уч-ся</t>
  </si>
  <si>
    <t>Аттес-товано</t>
  </si>
  <si>
    <t>Не ус-певает</t>
  </si>
  <si>
    <t xml:space="preserve"> 4-5</t>
  </si>
  <si>
    <t>аттес-товано</t>
  </si>
  <si>
    <t>Количество уроков, пропущенных без уважительной причины</t>
  </si>
  <si>
    <t>Внимание: заполняются ячейки, не содержащие формул!</t>
  </si>
  <si>
    <t>обучаются на 4 и 5</t>
  </si>
  <si>
    <t>Предмет</t>
  </si>
  <si>
    <t>русский язык</t>
  </si>
  <si>
    <t>литературное чтение</t>
  </si>
  <si>
    <t>иностранный язык</t>
  </si>
  <si>
    <t>математика</t>
  </si>
  <si>
    <t>окружающий мир</t>
  </si>
  <si>
    <t>музыка</t>
  </si>
  <si>
    <t>ИЗО</t>
  </si>
  <si>
    <t>технология</t>
  </si>
  <si>
    <t>физкультура</t>
  </si>
  <si>
    <t>литература</t>
  </si>
  <si>
    <t>алгебра</t>
  </si>
  <si>
    <t>геометрия</t>
  </si>
  <si>
    <t>информатика и ИКТ</t>
  </si>
  <si>
    <t>история</t>
  </si>
  <si>
    <t>обществознание</t>
  </si>
  <si>
    <t>природоведение</t>
  </si>
  <si>
    <t>география</t>
  </si>
  <si>
    <t>физика</t>
  </si>
  <si>
    <t>биология</t>
  </si>
  <si>
    <t>химия</t>
  </si>
  <si>
    <t>МХК</t>
  </si>
  <si>
    <t>черчение</t>
  </si>
  <si>
    <t>ОБЖ</t>
  </si>
  <si>
    <t>Не проведено уроков</t>
  </si>
  <si>
    <t>Замещено уроков</t>
  </si>
  <si>
    <t>% замещенных уроков</t>
  </si>
  <si>
    <t>количество часов по плану</t>
  </si>
  <si>
    <t>количество фактически проведенных часов</t>
  </si>
  <si>
    <t>% выполнения программы</t>
  </si>
  <si>
    <t xml:space="preserve">% выполнения программы </t>
  </si>
  <si>
    <t>уч-ся на 01.06.2012</t>
  </si>
  <si>
    <t>% успев-ти</t>
  </si>
  <si>
    <t>% кач-ва</t>
  </si>
  <si>
    <t>уч-ся на 01.06.2013</t>
  </si>
  <si>
    <t>Выполнение учебных программ начального общего образования по итогам 2012-2013 учебного года</t>
  </si>
  <si>
    <t>Пропуски уроков без уважительной причины в 2012-2013 уч.году</t>
  </si>
  <si>
    <t>Кол-во уч-ся на 01.09.2012</t>
  </si>
  <si>
    <t>экономика</t>
  </si>
  <si>
    <t>Успеваемость 2013-2014 учебного года</t>
  </si>
  <si>
    <t>уч-ся на 01.06.2014</t>
  </si>
  <si>
    <t>Кол-во уч-ся на 1.06.2014г</t>
  </si>
  <si>
    <t>Замещение уроков в 2013-2014 учебном году</t>
  </si>
  <si>
    <t>Выполнение учебных программ основного общего образования по итогам 2013-2014 учебного года</t>
  </si>
  <si>
    <t xml:space="preserve">    сч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</si>
</sst>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mmm/yyyy"/>
    <numFmt numFmtId="176" formatCode="0.0%"/>
    <numFmt numFmtId="177" formatCode="[$-FC19]d\ mmmm\ yyyy\ &quot;г.&quot;"/>
    <numFmt numFmtId="178" formatCode="dd/mm/yy;@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* #,##0_-;\-* #,##0_-;_-* &quot;-&quot;_-;_-@_-"/>
    <numFmt numFmtId="185" formatCode="_-&quot;€&quot;* #,##0.00_-;\-&quot;€&quot;* #,##0.00_-;_-&quot;€&quot;* &quot;-&quot;??_-;_-@_-"/>
    <numFmt numFmtId="186" formatCode="_-* #,##0.00_-;\-* #,##0.00_-;_-* &quot;-&quot;??_-;_-@_-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"/>
    <numFmt numFmtId="192" formatCode="0.00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172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176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wrapText="1"/>
    </xf>
    <xf numFmtId="16" fontId="1" fillId="0" borderId="11" xfId="0" applyNumberFormat="1" applyFont="1" applyBorder="1" applyAlignment="1">
      <alignment horizontal="center" wrapText="1"/>
    </xf>
    <xf numFmtId="16" fontId="1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16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22.421875" style="0" customWidth="1"/>
    <col min="2" max="2" width="14.28125" style="0" customWidth="1"/>
    <col min="3" max="3" width="17.28125" style="0" customWidth="1"/>
    <col min="4" max="4" width="15.57421875" style="0" customWidth="1"/>
  </cols>
  <sheetData>
    <row r="1" spans="1:6" ht="31.5" customHeight="1">
      <c r="A1" s="27" t="s">
        <v>50</v>
      </c>
      <c r="B1" s="27"/>
      <c r="C1" s="27"/>
      <c r="D1" s="27"/>
      <c r="F1" s="24" t="s">
        <v>13</v>
      </c>
    </row>
    <row r="2" spans="1:4" ht="15">
      <c r="A2" s="14"/>
      <c r="B2" s="14"/>
      <c r="C2" s="14"/>
      <c r="D2" s="14"/>
    </row>
    <row r="3" spans="1:4" ht="64.5" customHeight="1">
      <c r="A3" s="15" t="s">
        <v>15</v>
      </c>
      <c r="B3" s="15" t="s">
        <v>42</v>
      </c>
      <c r="C3" s="15" t="s">
        <v>43</v>
      </c>
      <c r="D3" s="15" t="s">
        <v>44</v>
      </c>
    </row>
    <row r="4" spans="1:4" ht="15">
      <c r="A4" s="16" t="s">
        <v>16</v>
      </c>
      <c r="B4" s="16"/>
      <c r="C4" s="16"/>
      <c r="D4" s="17" t="e">
        <f aca="true" t="shared" si="0" ref="D4:D12">C4/B4</f>
        <v>#DIV/0!</v>
      </c>
    </row>
    <row r="5" spans="1:4" ht="15">
      <c r="A5" s="16" t="s">
        <v>17</v>
      </c>
      <c r="B5" s="16"/>
      <c r="C5" s="16"/>
      <c r="D5" s="17" t="e">
        <f t="shared" si="0"/>
        <v>#DIV/0!</v>
      </c>
    </row>
    <row r="6" spans="1:4" ht="15">
      <c r="A6" s="16" t="s">
        <v>18</v>
      </c>
      <c r="B6" s="16"/>
      <c r="C6" s="16"/>
      <c r="D6" s="17" t="e">
        <f t="shared" si="0"/>
        <v>#DIV/0!</v>
      </c>
    </row>
    <row r="7" spans="1:4" ht="15">
      <c r="A7" s="16" t="s">
        <v>19</v>
      </c>
      <c r="B7" s="16"/>
      <c r="C7" s="16"/>
      <c r="D7" s="17" t="e">
        <f t="shared" si="0"/>
        <v>#DIV/0!</v>
      </c>
    </row>
    <row r="8" spans="1:4" ht="15">
      <c r="A8" s="16" t="s">
        <v>20</v>
      </c>
      <c r="B8" s="16"/>
      <c r="C8" s="16"/>
      <c r="D8" s="17" t="e">
        <f t="shared" si="0"/>
        <v>#DIV/0!</v>
      </c>
    </row>
    <row r="9" spans="1:4" ht="15">
      <c r="A9" s="16" t="s">
        <v>21</v>
      </c>
      <c r="B9" s="16"/>
      <c r="C9" s="16"/>
      <c r="D9" s="17" t="e">
        <f t="shared" si="0"/>
        <v>#DIV/0!</v>
      </c>
    </row>
    <row r="10" spans="1:4" ht="15">
      <c r="A10" s="16" t="s">
        <v>22</v>
      </c>
      <c r="B10" s="16"/>
      <c r="C10" s="16"/>
      <c r="D10" s="17" t="e">
        <f t="shared" si="0"/>
        <v>#DIV/0!</v>
      </c>
    </row>
    <row r="11" spans="1:4" ht="15">
      <c r="A11" s="16" t="s">
        <v>23</v>
      </c>
      <c r="B11" s="16"/>
      <c r="C11" s="16"/>
      <c r="D11" s="17" t="e">
        <f t="shared" si="0"/>
        <v>#DIV/0!</v>
      </c>
    </row>
    <row r="12" spans="1:4" ht="15">
      <c r="A12" s="16" t="s">
        <v>24</v>
      </c>
      <c r="B12" s="16"/>
      <c r="C12" s="16"/>
      <c r="D12" s="17" t="e">
        <f t="shared" si="0"/>
        <v>#DIV/0!</v>
      </c>
    </row>
    <row r="13" ht="12.75">
      <c r="D13" s="2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0">
      <selection activeCell="D25" sqref="D25"/>
    </sheetView>
  </sheetViews>
  <sheetFormatPr defaultColWidth="9.140625" defaultRowHeight="12.75"/>
  <cols>
    <col min="1" max="1" width="21.7109375" style="14" customWidth="1"/>
    <col min="2" max="2" width="14.57421875" style="14" customWidth="1"/>
    <col min="3" max="3" width="16.8515625" style="14" customWidth="1"/>
    <col min="4" max="4" width="17.00390625" style="14" customWidth="1"/>
  </cols>
  <sheetData>
    <row r="1" spans="1:6" ht="33" customHeight="1">
      <c r="A1" s="27" t="s">
        <v>58</v>
      </c>
      <c r="B1" s="27"/>
      <c r="C1" s="27"/>
      <c r="D1" s="27"/>
      <c r="F1" s="9" t="s">
        <v>13</v>
      </c>
    </row>
    <row r="3" spans="1:4" ht="64.5" customHeight="1">
      <c r="A3" s="15" t="s">
        <v>15</v>
      </c>
      <c r="B3" s="15" t="s">
        <v>42</v>
      </c>
      <c r="C3" s="15" t="s">
        <v>43</v>
      </c>
      <c r="D3" s="15" t="s">
        <v>44</v>
      </c>
    </row>
    <row r="4" spans="1:4" ht="15">
      <c r="A4" s="16" t="s">
        <v>16</v>
      </c>
      <c r="B4" s="16">
        <v>306</v>
      </c>
      <c r="C4" s="16">
        <v>309</v>
      </c>
      <c r="D4" s="17">
        <f aca="true" t="shared" si="0" ref="D4:D24">C4/B4</f>
        <v>1.0098039215686274</v>
      </c>
    </row>
    <row r="5" spans="1:4" ht="15">
      <c r="A5" s="16" t="s">
        <v>25</v>
      </c>
      <c r="B5" s="16">
        <v>306</v>
      </c>
      <c r="C5" s="16">
        <v>308</v>
      </c>
      <c r="D5" s="17">
        <f t="shared" si="0"/>
        <v>1.0065359477124183</v>
      </c>
    </row>
    <row r="6" spans="1:4" ht="15">
      <c r="A6" s="16" t="s">
        <v>18</v>
      </c>
      <c r="B6" s="16"/>
      <c r="C6" s="16"/>
      <c r="D6" s="17" t="e">
        <f t="shared" si="0"/>
        <v>#DIV/0!</v>
      </c>
    </row>
    <row r="7" spans="1:4" ht="15">
      <c r="A7" s="16" t="s">
        <v>19</v>
      </c>
      <c r="B7" s="16">
        <v>18</v>
      </c>
      <c r="C7" s="16">
        <v>18</v>
      </c>
      <c r="D7" s="17">
        <f t="shared" si="0"/>
        <v>1</v>
      </c>
    </row>
    <row r="8" spans="1:4" ht="15">
      <c r="A8" s="18" t="s">
        <v>26</v>
      </c>
      <c r="B8" s="16">
        <v>288</v>
      </c>
      <c r="C8" s="16">
        <v>288</v>
      </c>
      <c r="D8" s="17">
        <f t="shared" si="0"/>
        <v>1</v>
      </c>
    </row>
    <row r="9" spans="1:4" ht="15">
      <c r="A9" s="18" t="s">
        <v>27</v>
      </c>
      <c r="B9" s="16">
        <v>216</v>
      </c>
      <c r="C9" s="16">
        <v>216</v>
      </c>
      <c r="D9" s="17">
        <f t="shared" si="0"/>
        <v>1</v>
      </c>
    </row>
    <row r="10" spans="1:4" ht="15">
      <c r="A10" s="16" t="s">
        <v>28</v>
      </c>
      <c r="B10" s="16"/>
      <c r="C10" s="16"/>
      <c r="D10" s="17" t="e">
        <f t="shared" si="0"/>
        <v>#DIV/0!</v>
      </c>
    </row>
    <row r="11" spans="1:4" ht="15">
      <c r="A11" s="16" t="s">
        <v>29</v>
      </c>
      <c r="B11" s="16">
        <v>212</v>
      </c>
      <c r="C11" s="16">
        <v>212</v>
      </c>
      <c r="D11" s="17">
        <f t="shared" si="0"/>
        <v>1</v>
      </c>
    </row>
    <row r="12" spans="1:4" ht="15">
      <c r="A12" s="16" t="s">
        <v>30</v>
      </c>
      <c r="B12" s="16">
        <v>89</v>
      </c>
      <c r="C12" s="16">
        <v>89</v>
      </c>
      <c r="D12" s="17">
        <f t="shared" si="0"/>
        <v>1</v>
      </c>
    </row>
    <row r="13" spans="1:4" ht="15">
      <c r="A13" s="16" t="s">
        <v>31</v>
      </c>
      <c r="B13" s="16"/>
      <c r="C13" s="16"/>
      <c r="D13" s="17" t="e">
        <f t="shared" si="0"/>
        <v>#DIV/0!</v>
      </c>
    </row>
    <row r="14" spans="1:4" ht="15">
      <c r="A14" s="16" t="s">
        <v>32</v>
      </c>
      <c r="B14" s="16">
        <v>198</v>
      </c>
      <c r="C14" s="16">
        <v>198</v>
      </c>
      <c r="D14" s="17">
        <f t="shared" si="0"/>
        <v>1</v>
      </c>
    </row>
    <row r="15" spans="1:4" ht="15">
      <c r="A15" s="16" t="s">
        <v>33</v>
      </c>
      <c r="B15" s="16">
        <v>144</v>
      </c>
      <c r="C15" s="16">
        <v>144</v>
      </c>
      <c r="D15" s="17">
        <f t="shared" si="0"/>
        <v>1</v>
      </c>
    </row>
    <row r="16" spans="1:4" ht="15">
      <c r="A16" s="16" t="s">
        <v>34</v>
      </c>
      <c r="B16" s="16">
        <v>198</v>
      </c>
      <c r="C16" s="16">
        <v>199</v>
      </c>
      <c r="D16" s="17">
        <f t="shared" si="0"/>
        <v>1.005050505050505</v>
      </c>
    </row>
    <row r="17" spans="1:4" ht="15">
      <c r="A17" s="16" t="s">
        <v>35</v>
      </c>
      <c r="B17" s="16">
        <v>108</v>
      </c>
      <c r="C17" s="16">
        <v>108</v>
      </c>
      <c r="D17" s="17">
        <f t="shared" si="0"/>
        <v>1</v>
      </c>
    </row>
    <row r="18" spans="1:4" ht="15">
      <c r="A18" s="16" t="s">
        <v>21</v>
      </c>
      <c r="B18" s="16"/>
      <c r="C18" s="16"/>
      <c r="D18" s="17" t="e">
        <f t="shared" si="0"/>
        <v>#DIV/0!</v>
      </c>
    </row>
    <row r="19" spans="1:4" ht="15">
      <c r="A19" s="16" t="s">
        <v>22</v>
      </c>
      <c r="B19" s="16"/>
      <c r="C19" s="16"/>
      <c r="D19" s="17" t="e">
        <f t="shared" si="0"/>
        <v>#DIV/0!</v>
      </c>
    </row>
    <row r="20" spans="1:4" ht="15">
      <c r="A20" s="18" t="s">
        <v>36</v>
      </c>
      <c r="B20" s="16"/>
      <c r="C20" s="16"/>
      <c r="D20" s="17" t="e">
        <f t="shared" si="0"/>
        <v>#DIV/0!</v>
      </c>
    </row>
    <row r="21" spans="1:4" ht="15">
      <c r="A21" s="16" t="s">
        <v>23</v>
      </c>
      <c r="B21" s="16"/>
      <c r="C21" s="16"/>
      <c r="D21" s="17" t="e">
        <f t="shared" si="0"/>
        <v>#DIV/0!</v>
      </c>
    </row>
    <row r="22" spans="1:4" ht="15">
      <c r="A22" s="16" t="s">
        <v>37</v>
      </c>
      <c r="B22" s="16"/>
      <c r="C22" s="16"/>
      <c r="D22" s="17" t="e">
        <f t="shared" si="0"/>
        <v>#DIV/0!</v>
      </c>
    </row>
    <row r="23" spans="1:4" ht="15">
      <c r="A23" s="16" t="s">
        <v>24</v>
      </c>
      <c r="B23" s="16"/>
      <c r="C23" s="16"/>
      <c r="D23" s="17" t="e">
        <f t="shared" si="0"/>
        <v>#DIV/0!</v>
      </c>
    </row>
    <row r="24" spans="1:4" ht="15">
      <c r="A24" s="16" t="s">
        <v>38</v>
      </c>
      <c r="B24" s="16">
        <v>89</v>
      </c>
      <c r="C24" s="16">
        <v>89</v>
      </c>
      <c r="D24" s="17">
        <f t="shared" si="0"/>
        <v>1</v>
      </c>
    </row>
    <row r="25" spans="1:4" ht="15">
      <c r="A25" s="14" t="s">
        <v>53</v>
      </c>
      <c r="B25" s="14">
        <v>54</v>
      </c>
      <c r="C25" s="14">
        <v>54</v>
      </c>
      <c r="D25" s="23">
        <v>1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7">
      <selection activeCell="A1" sqref="A1:D1"/>
    </sheetView>
  </sheetViews>
  <sheetFormatPr defaultColWidth="9.140625" defaultRowHeight="12.75"/>
  <cols>
    <col min="1" max="1" width="21.28125" style="0" customWidth="1"/>
    <col min="2" max="2" width="14.28125" style="0" customWidth="1"/>
    <col min="3" max="3" width="16.8515625" style="0" customWidth="1"/>
    <col min="4" max="4" width="17.7109375" style="0" customWidth="1"/>
  </cols>
  <sheetData>
    <row r="1" spans="1:6" ht="34.5" customHeight="1">
      <c r="A1" s="27" t="s">
        <v>59</v>
      </c>
      <c r="B1" s="27"/>
      <c r="C1" s="27"/>
      <c r="D1" s="27"/>
      <c r="F1" s="24" t="s">
        <v>13</v>
      </c>
    </row>
    <row r="2" spans="1:4" ht="15">
      <c r="A2" s="14"/>
      <c r="B2" s="14"/>
      <c r="C2" s="14"/>
      <c r="D2" s="14"/>
    </row>
    <row r="3" spans="1:4" ht="76.5" customHeight="1">
      <c r="A3" s="15" t="s">
        <v>15</v>
      </c>
      <c r="B3" s="15" t="s">
        <v>42</v>
      </c>
      <c r="C3" s="15" t="s">
        <v>43</v>
      </c>
      <c r="D3" s="15" t="s">
        <v>45</v>
      </c>
    </row>
    <row r="4" spans="1:4" ht="15">
      <c r="A4" s="16" t="s">
        <v>16</v>
      </c>
      <c r="B4" s="16">
        <v>288</v>
      </c>
      <c r="C4" s="16">
        <v>288</v>
      </c>
      <c r="D4" s="17">
        <f aca="true" t="shared" si="0" ref="D4:D20">C4/B4</f>
        <v>1</v>
      </c>
    </row>
    <row r="5" spans="1:4" ht="15">
      <c r="A5" s="16" t="s">
        <v>25</v>
      </c>
      <c r="B5" s="16">
        <v>468</v>
      </c>
      <c r="C5" s="16">
        <v>468</v>
      </c>
      <c r="D5" s="17">
        <f t="shared" si="0"/>
        <v>1</v>
      </c>
    </row>
    <row r="6" spans="1:4" ht="15">
      <c r="A6" s="16" t="s">
        <v>18</v>
      </c>
      <c r="B6" s="16">
        <v>178</v>
      </c>
      <c r="C6" s="16">
        <v>178</v>
      </c>
      <c r="D6" s="17">
        <f t="shared" si="0"/>
        <v>1</v>
      </c>
    </row>
    <row r="7" spans="1:4" ht="15">
      <c r="A7" s="18" t="s">
        <v>26</v>
      </c>
      <c r="B7" s="16">
        <v>360</v>
      </c>
      <c r="C7" s="16">
        <v>360</v>
      </c>
      <c r="D7" s="17">
        <f t="shared" si="0"/>
        <v>1</v>
      </c>
    </row>
    <row r="8" spans="1:4" ht="15">
      <c r="A8" s="18" t="s">
        <v>27</v>
      </c>
      <c r="B8" s="16">
        <v>288</v>
      </c>
      <c r="C8" s="16">
        <v>288</v>
      </c>
      <c r="D8" s="17">
        <f t="shared" si="0"/>
        <v>1</v>
      </c>
    </row>
    <row r="9" spans="1:4" ht="15">
      <c r="A9" s="16" t="s">
        <v>28</v>
      </c>
      <c r="B9" s="16"/>
      <c r="C9" s="16"/>
      <c r="D9" s="17" t="e">
        <f t="shared" si="0"/>
        <v>#DIV/0!</v>
      </c>
    </row>
    <row r="10" spans="1:4" ht="15">
      <c r="A10" s="16" t="s">
        <v>29</v>
      </c>
      <c r="B10" s="16">
        <v>465</v>
      </c>
      <c r="C10" s="16">
        <v>466</v>
      </c>
      <c r="D10" s="17">
        <f t="shared" si="0"/>
        <v>1.0021505376344086</v>
      </c>
    </row>
    <row r="11" spans="1:4" ht="15">
      <c r="A11" s="16" t="s">
        <v>30</v>
      </c>
      <c r="B11" s="16">
        <v>212</v>
      </c>
      <c r="C11" s="16">
        <v>212</v>
      </c>
      <c r="D11" s="17">
        <f t="shared" si="0"/>
        <v>1</v>
      </c>
    </row>
    <row r="12" spans="1:4" ht="15">
      <c r="A12" s="16" t="s">
        <v>32</v>
      </c>
      <c r="B12" s="16">
        <v>108</v>
      </c>
      <c r="C12" s="16">
        <v>108</v>
      </c>
      <c r="D12" s="17">
        <f t="shared" si="0"/>
        <v>1</v>
      </c>
    </row>
    <row r="13" spans="1:4" ht="15">
      <c r="A13" s="16" t="s">
        <v>33</v>
      </c>
      <c r="B13" s="16">
        <v>232</v>
      </c>
      <c r="C13" s="16">
        <v>235</v>
      </c>
      <c r="D13" s="17">
        <f t="shared" si="0"/>
        <v>1.0129310344827587</v>
      </c>
    </row>
    <row r="14" spans="1:4" ht="15">
      <c r="A14" s="16" t="s">
        <v>34</v>
      </c>
      <c r="B14" s="16">
        <v>180</v>
      </c>
      <c r="C14" s="16">
        <v>180</v>
      </c>
      <c r="D14" s="17">
        <f t="shared" si="0"/>
        <v>1</v>
      </c>
    </row>
    <row r="15" spans="1:4" ht="15">
      <c r="A15" s="16" t="s">
        <v>35</v>
      </c>
      <c r="B15" s="16">
        <v>234</v>
      </c>
      <c r="C15" s="16">
        <v>234</v>
      </c>
      <c r="D15" s="17">
        <f t="shared" si="0"/>
        <v>1</v>
      </c>
    </row>
    <row r="16" spans="1:4" ht="15">
      <c r="A16" s="18" t="s">
        <v>36</v>
      </c>
      <c r="B16" s="16"/>
      <c r="C16" s="16"/>
      <c r="D16" s="17" t="e">
        <f t="shared" si="0"/>
        <v>#DIV/0!</v>
      </c>
    </row>
    <row r="17" spans="1:4" ht="15">
      <c r="A17" s="16" t="s">
        <v>23</v>
      </c>
      <c r="B17" s="16"/>
      <c r="C17" s="16"/>
      <c r="D17" s="17" t="e">
        <f t="shared" si="0"/>
        <v>#DIV/0!</v>
      </c>
    </row>
    <row r="18" spans="1:4" ht="15">
      <c r="A18" s="16" t="s">
        <v>37</v>
      </c>
      <c r="B18" s="16"/>
      <c r="C18" s="16"/>
      <c r="D18" s="17" t="e">
        <f t="shared" si="0"/>
        <v>#DIV/0!</v>
      </c>
    </row>
    <row r="19" spans="1:4" ht="15">
      <c r="A19" s="16" t="s">
        <v>24</v>
      </c>
      <c r="B19" s="16"/>
      <c r="C19" s="16"/>
      <c r="D19" s="17" t="e">
        <f t="shared" si="0"/>
        <v>#DIV/0!</v>
      </c>
    </row>
    <row r="20" spans="1:4" ht="15">
      <c r="A20" s="16" t="s">
        <v>38</v>
      </c>
      <c r="B20" s="16">
        <v>36</v>
      </c>
      <c r="C20" s="16">
        <v>36</v>
      </c>
      <c r="D20" s="17">
        <f t="shared" si="0"/>
        <v>1</v>
      </c>
    </row>
    <row r="21" ht="12.75">
      <c r="D21" s="23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zoomScaleSheetLayoutView="100" zoomScalePageLayoutView="0" workbookViewId="0" topLeftCell="A1">
      <selection activeCell="G7" sqref="G7"/>
    </sheetView>
  </sheetViews>
  <sheetFormatPr defaultColWidth="9.140625" defaultRowHeight="12.75"/>
  <cols>
    <col min="1" max="1" width="9.28125" style="0" customWidth="1"/>
    <col min="2" max="2" width="6.57421875" style="0" customWidth="1"/>
    <col min="3" max="3" width="6.8515625" style="0" bestFit="1" customWidth="1"/>
    <col min="4" max="4" width="5.421875" style="3" customWidth="1"/>
    <col min="5" max="5" width="5.140625" style="0" bestFit="1" customWidth="1"/>
    <col min="6" max="6" width="5.57421875" style="3" customWidth="1"/>
    <col min="7" max="7" width="6.57421875" style="0" customWidth="1"/>
    <col min="8" max="9" width="6.28125" style="0" customWidth="1"/>
    <col min="10" max="10" width="5.57421875" style="0" customWidth="1"/>
    <col min="11" max="11" width="6.8515625" style="0" customWidth="1"/>
    <col min="12" max="12" width="5.7109375" style="0" customWidth="1"/>
    <col min="13" max="13" width="8.57421875" style="0" customWidth="1"/>
    <col min="14" max="14" width="6.8515625" style="0" bestFit="1" customWidth="1"/>
    <col min="15" max="15" width="5.28125" style="0" customWidth="1"/>
    <col min="16" max="16" width="8.7109375" style="0" customWidth="1"/>
    <col min="17" max="17" width="5.00390625" style="0" customWidth="1"/>
    <col min="18" max="18" width="8.57421875" style="0" customWidth="1"/>
    <col min="19" max="19" width="6.8515625" style="0" bestFit="1" customWidth="1"/>
    <col min="20" max="20" width="5.7109375" style="0" customWidth="1"/>
    <col min="21" max="21" width="8.7109375" style="0" customWidth="1"/>
    <col min="22" max="22" width="5.00390625" style="0" customWidth="1"/>
  </cols>
  <sheetData>
    <row r="1" ht="15">
      <c r="A1" s="25" t="s">
        <v>54</v>
      </c>
    </row>
    <row r="3" spans="1:22" s="10" customFormat="1" ht="9.75">
      <c r="A3" s="30" t="s">
        <v>56</v>
      </c>
      <c r="B3" s="30" t="s">
        <v>8</v>
      </c>
      <c r="C3" s="30" t="s">
        <v>9</v>
      </c>
      <c r="D3" s="30" t="s">
        <v>47</v>
      </c>
      <c r="E3" s="37" t="s">
        <v>10</v>
      </c>
      <c r="F3" s="30" t="s">
        <v>48</v>
      </c>
      <c r="G3" s="32" t="s">
        <v>0</v>
      </c>
      <c r="H3" s="33"/>
      <c r="I3" s="33"/>
      <c r="J3" s="33"/>
      <c r="K3" s="33"/>
      <c r="L3" s="34"/>
      <c r="M3" s="32" t="s">
        <v>1</v>
      </c>
      <c r="N3" s="33"/>
      <c r="O3" s="33"/>
      <c r="P3" s="33"/>
      <c r="Q3" s="33"/>
      <c r="R3" s="35" t="s">
        <v>2</v>
      </c>
      <c r="S3" s="35"/>
      <c r="T3" s="35"/>
      <c r="U3" s="35"/>
      <c r="V3" s="35"/>
    </row>
    <row r="4" spans="1:22" s="10" customFormat="1" ht="22.5" customHeight="1">
      <c r="A4" s="36"/>
      <c r="B4" s="36"/>
      <c r="C4" s="36"/>
      <c r="D4" s="36"/>
      <c r="E4" s="37"/>
      <c r="F4" s="36"/>
      <c r="G4" s="30" t="s">
        <v>55</v>
      </c>
      <c r="H4" s="30" t="s">
        <v>11</v>
      </c>
      <c r="I4" s="30" t="s">
        <v>9</v>
      </c>
      <c r="J4" s="30" t="s">
        <v>47</v>
      </c>
      <c r="K4" s="28" t="s">
        <v>14</v>
      </c>
      <c r="L4" s="30" t="s">
        <v>48</v>
      </c>
      <c r="M4" s="30" t="s">
        <v>49</v>
      </c>
      <c r="N4" s="30" t="s">
        <v>9</v>
      </c>
      <c r="O4" s="30" t="s">
        <v>47</v>
      </c>
      <c r="P4" s="28" t="s">
        <v>14</v>
      </c>
      <c r="Q4" s="30" t="s">
        <v>48</v>
      </c>
      <c r="R4" s="30" t="s">
        <v>46</v>
      </c>
      <c r="S4" s="30" t="s">
        <v>9</v>
      </c>
      <c r="T4" s="30" t="s">
        <v>47</v>
      </c>
      <c r="U4" s="28" t="s">
        <v>14</v>
      </c>
      <c r="V4" s="30" t="s">
        <v>48</v>
      </c>
    </row>
    <row r="5" spans="1:22" s="10" customFormat="1" ht="9.75">
      <c r="A5" s="31"/>
      <c r="B5" s="31"/>
      <c r="C5" s="31"/>
      <c r="D5" s="31"/>
      <c r="E5" s="37"/>
      <c r="F5" s="31"/>
      <c r="G5" s="31"/>
      <c r="H5" s="31"/>
      <c r="I5" s="31"/>
      <c r="J5" s="31"/>
      <c r="K5" s="29"/>
      <c r="L5" s="31"/>
      <c r="M5" s="31"/>
      <c r="N5" s="31"/>
      <c r="O5" s="31"/>
      <c r="P5" s="29"/>
      <c r="Q5" s="31"/>
      <c r="R5" s="31"/>
      <c r="S5" s="31"/>
      <c r="T5" s="31"/>
      <c r="U5" s="29"/>
      <c r="V5" s="31"/>
    </row>
    <row r="6" spans="1:22" s="10" customFormat="1" ht="9.75">
      <c r="A6" s="11">
        <v>83</v>
      </c>
      <c r="B6" s="11">
        <v>50</v>
      </c>
      <c r="C6" s="11">
        <v>33</v>
      </c>
      <c r="D6" s="12">
        <f>B6/A6*100</f>
        <v>60.24096385542169</v>
      </c>
      <c r="E6" s="11">
        <v>2</v>
      </c>
      <c r="F6" s="12">
        <f>E6/A6*100</f>
        <v>2.4096385542168677</v>
      </c>
      <c r="G6" s="11"/>
      <c r="H6" s="11"/>
      <c r="I6" s="11"/>
      <c r="J6" s="13" t="e">
        <f>(G6-I6)*100/G6</f>
        <v>#DIV/0!</v>
      </c>
      <c r="K6" s="11"/>
      <c r="L6" s="13" t="e">
        <f>K6*100/H6</f>
        <v>#DIV/0!</v>
      </c>
      <c r="M6" s="11">
        <v>36</v>
      </c>
      <c r="N6" s="11">
        <v>17</v>
      </c>
      <c r="O6" s="13">
        <f>(M6-N6)*100/M6</f>
        <v>52.77777777777778</v>
      </c>
      <c r="P6" s="11">
        <v>1</v>
      </c>
      <c r="Q6" s="13">
        <f>P6/M6*100</f>
        <v>2.7777777777777777</v>
      </c>
      <c r="R6" s="11">
        <v>47</v>
      </c>
      <c r="S6" s="11">
        <v>13</v>
      </c>
      <c r="T6" s="13">
        <f>(R6-S6)*100/R6</f>
        <v>72.34042553191489</v>
      </c>
      <c r="U6" s="11">
        <v>1</v>
      </c>
      <c r="V6" s="13">
        <f>U6/R6*100</f>
        <v>2.127659574468085</v>
      </c>
    </row>
    <row r="7" spans="4:20" ht="12.75">
      <c r="D7" s="5"/>
      <c r="O7" s="4"/>
      <c r="T7" s="4"/>
    </row>
    <row r="8" spans="1:4" ht="12.75">
      <c r="A8" s="24" t="s">
        <v>13</v>
      </c>
      <c r="D8" s="5"/>
    </row>
  </sheetData>
  <sheetProtection/>
  <mergeCells count="25">
    <mergeCell ref="G3:L3"/>
    <mergeCell ref="M3:Q3"/>
    <mergeCell ref="R3:V3"/>
    <mergeCell ref="A3:A5"/>
    <mergeCell ref="B3:B5"/>
    <mergeCell ref="C3:C5"/>
    <mergeCell ref="D3:D5"/>
    <mergeCell ref="E3:E5"/>
    <mergeCell ref="F3:F5"/>
    <mergeCell ref="G4:G5"/>
    <mergeCell ref="M4:M5"/>
    <mergeCell ref="N4:N5"/>
    <mergeCell ref="O4:O5"/>
    <mergeCell ref="P4:P5"/>
    <mergeCell ref="H4:H5"/>
    <mergeCell ref="I4:I5"/>
    <mergeCell ref="J4:J5"/>
    <mergeCell ref="L4:L5"/>
    <mergeCell ref="K4:K5"/>
    <mergeCell ref="U4:U5"/>
    <mergeCell ref="V4:V5"/>
    <mergeCell ref="Q4:Q5"/>
    <mergeCell ref="R4:R5"/>
    <mergeCell ref="S4:S5"/>
    <mergeCell ref="T4:T5"/>
  </mergeCells>
  <printOptions/>
  <pageMargins left="0.3937007874015748" right="0.1968503937007874" top="0.3937007874015748" bottom="0.3937007874015748" header="0" footer="0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H16" sqref="H16"/>
    </sheetView>
  </sheetViews>
  <sheetFormatPr defaultColWidth="9.140625" defaultRowHeight="12.75"/>
  <cols>
    <col min="1" max="1" width="12.7109375" style="0" customWidth="1"/>
    <col min="2" max="2" width="4.421875" style="0" customWidth="1"/>
    <col min="3" max="3" width="4.8515625" style="0" customWidth="1"/>
    <col min="4" max="4" width="6.421875" style="0" customWidth="1"/>
    <col min="5" max="5" width="6.140625" style="0" customWidth="1"/>
    <col min="6" max="6" width="10.140625" style="0" customWidth="1"/>
  </cols>
  <sheetData>
    <row r="1" ht="12.75">
      <c r="A1" s="3" t="s">
        <v>51</v>
      </c>
    </row>
    <row r="3" spans="1:8" ht="24.75" customHeight="1">
      <c r="A3" s="39" t="s">
        <v>52</v>
      </c>
      <c r="B3" s="38" t="s">
        <v>12</v>
      </c>
      <c r="C3" s="38"/>
      <c r="D3" s="38"/>
      <c r="E3" s="38"/>
      <c r="F3" s="38"/>
      <c r="H3" s="24" t="s">
        <v>13</v>
      </c>
    </row>
    <row r="4" spans="1:6" ht="15" customHeight="1">
      <c r="A4" s="39"/>
      <c r="B4" s="6" t="s">
        <v>3</v>
      </c>
      <c r="C4" s="6" t="s">
        <v>4</v>
      </c>
      <c r="D4" s="6" t="s">
        <v>5</v>
      </c>
      <c r="E4" s="7" t="s">
        <v>6</v>
      </c>
      <c r="F4" s="8" t="s">
        <v>7</v>
      </c>
    </row>
    <row r="5" spans="1:6" ht="12.75">
      <c r="A5" s="1"/>
      <c r="B5" s="1"/>
      <c r="C5" s="1"/>
      <c r="D5" s="1"/>
      <c r="E5" s="1">
        <f>SUM(B5:D5)</f>
        <v>0</v>
      </c>
      <c r="F5" s="2" t="e">
        <f>E5/A5</f>
        <v>#DIV/0!</v>
      </c>
    </row>
  </sheetData>
  <sheetProtection/>
  <mergeCells count="2">
    <mergeCell ref="B3:F3"/>
    <mergeCell ref="A3:A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1.00390625" style="21" customWidth="1"/>
    <col min="2" max="2" width="10.7109375" style="21" customWidth="1"/>
    <col min="3" max="3" width="12.8515625" style="0" customWidth="1"/>
  </cols>
  <sheetData>
    <row r="1" spans="1:4" ht="15">
      <c r="A1" s="26" t="s">
        <v>57</v>
      </c>
      <c r="B1" s="19"/>
      <c r="C1" s="19"/>
      <c r="D1" s="19"/>
    </row>
    <row r="2" spans="1:4" ht="12.75">
      <c r="A2" s="20"/>
      <c r="B2" s="20"/>
      <c r="C2" s="20"/>
      <c r="D2" s="20"/>
    </row>
    <row r="3" spans="1:5" ht="38.25" customHeight="1">
      <c r="A3" s="8" t="s">
        <v>39</v>
      </c>
      <c r="B3" s="8" t="s">
        <v>40</v>
      </c>
      <c r="C3" s="8" t="s">
        <v>41</v>
      </c>
      <c r="E3" s="24" t="s">
        <v>13</v>
      </c>
    </row>
    <row r="4" spans="1:3" ht="12.75">
      <c r="A4" s="21">
        <v>20</v>
      </c>
      <c r="B4" s="21">
        <v>20</v>
      </c>
      <c r="C4" s="22">
        <f>B4/A4</f>
        <v>1</v>
      </c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Нохрин</Manager>
  <Company>РУО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за полугодие</dc:title>
  <dc:subject>отчет за полугодие</dc:subject>
  <dc:creator>Носкова Н.Ю.</dc:creator>
  <cp:keywords/>
  <dc:description/>
  <cp:lastModifiedBy>2</cp:lastModifiedBy>
  <cp:lastPrinted>2014-06-09T09:55:58Z</cp:lastPrinted>
  <dcterms:created xsi:type="dcterms:W3CDTF">1996-10-08T23:32:33Z</dcterms:created>
  <dcterms:modified xsi:type="dcterms:W3CDTF">2014-07-01T06:17:22Z</dcterms:modified>
  <cp:category/>
  <cp:version/>
  <cp:contentType/>
  <cp:contentStatus/>
</cp:coreProperties>
</file>